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0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hkmccloud.sharepoint.com/sites/o365m_TSDA/Shared Documents/General/08. 행사 (1. 홍보실)/2024/241022 인도 상장식/보도 및 참고자료/241020 현대차, 현지 전략 SUV 인도 판매/"/>
    </mc:Choice>
  </mc:AlternateContent>
  <xr:revisionPtr revIDLastSave="411" documentId="8_{D9F30ED7-D39F-4E10-B4E7-02D158FBCA54}" xr6:coauthVersionLast="47" xr6:coauthVersionMax="47" xr10:uidLastSave="{1E586709-147B-49F6-8529-F98F127A9A14}"/>
  <bookViews>
    <workbookView xWindow="1050" yWindow="-120" windowWidth="27870" windowHeight="16440" xr2:uid="{F0D25D0E-09AC-4807-B92E-634A0BA0F47D}"/>
  </bookViews>
  <sheets>
    <sheet name="인도" sheetId="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4" i="2" l="1"/>
  <c r="J35" i="2"/>
  <c r="J36" i="2"/>
  <c r="J33" i="2"/>
  <c r="E37" i="2"/>
  <c r="E38" i="2" s="1"/>
  <c r="F18" i="2"/>
  <c r="F19" i="2"/>
  <c r="F20" i="2"/>
  <c r="F21" i="2"/>
  <c r="F22" i="2"/>
  <c r="F23" i="2"/>
  <c r="F24" i="2"/>
  <c r="F25" i="2"/>
  <c r="F26" i="2"/>
  <c r="F17" i="2"/>
  <c r="G6" i="2"/>
  <c r="H6" i="2"/>
  <c r="E6" i="2"/>
  <c r="F6" i="2"/>
  <c r="D6" i="2"/>
  <c r="J31" i="2" l="1"/>
  <c r="G37" i="2"/>
  <c r="G38" i="2" s="1"/>
  <c r="H7" i="2"/>
  <c r="G7" i="2"/>
  <c r="H9" i="2"/>
  <c r="G9" i="2"/>
  <c r="H12" i="2"/>
  <c r="G12" i="2"/>
  <c r="F12" i="2"/>
  <c r="F9" i="2"/>
  <c r="F7" i="2"/>
  <c r="J30" i="2" l="1"/>
  <c r="J32" i="2"/>
  <c r="F37" i="2"/>
  <c r="F38" i="2" s="1"/>
  <c r="H37" i="2"/>
  <c r="I37" i="2"/>
  <c r="I38" i="2" s="1"/>
  <c r="J37" i="2" l="1"/>
  <c r="H38" i="2"/>
  <c r="I11" i="2"/>
  <c r="I8" i="2"/>
  <c r="I5" i="2"/>
  <c r="E12" i="2"/>
  <c r="D12" i="2"/>
  <c r="E9" i="2"/>
  <c r="D9" i="2"/>
  <c r="E7" i="2"/>
  <c r="D7" i="2"/>
  <c r="I6" i="2" l="1"/>
</calcChain>
</file>

<file path=xl/sharedStrings.xml><?xml version="1.0" encoding="utf-8"?>
<sst xmlns="http://schemas.openxmlformats.org/spreadsheetml/2006/main" count="52" uniqueCount="40">
  <si>
    <t>&lt;보도자료-표&gt;현대차, 현지 전략 SUV 앞세워 인도 시장 판매 ‘톱 티어’ 굳힌다</t>
  </si>
  <si>
    <t>■ (표1-1) 현대차·기아, 인도 판매 현황 (단위 : 대, %. 도매 기준, 출처: 인도자동차공업협회(SIAM))</t>
    <phoneticPr fontId="3" type="noConversion"/>
  </si>
  <si>
    <t>연도</t>
    <phoneticPr fontId="3" type="noConversion"/>
  </si>
  <si>
    <t>2023 1~9</t>
    <phoneticPr fontId="3" type="noConversion"/>
  </si>
  <si>
    <t>2024 1~9</t>
    <phoneticPr fontId="3" type="noConversion"/>
  </si>
  <si>
    <t>증감율</t>
    <phoneticPr fontId="3" type="noConversion"/>
  </si>
  <si>
    <t>인도 산업수요(승용 기준)</t>
    <phoneticPr fontId="3" type="noConversion"/>
  </si>
  <si>
    <t>현대차그룹</t>
    <phoneticPr fontId="3" type="noConversion"/>
  </si>
  <si>
    <t>판매대수</t>
    <phoneticPr fontId="3" type="noConversion"/>
  </si>
  <si>
    <t>점유율</t>
    <phoneticPr fontId="3" type="noConversion"/>
  </si>
  <si>
    <t>현대차</t>
    <phoneticPr fontId="3" type="noConversion"/>
  </si>
  <si>
    <t>순위</t>
    <phoneticPr fontId="3" type="noConversion"/>
  </si>
  <si>
    <t>기아</t>
    <phoneticPr fontId="3" type="noConversion"/>
  </si>
  <si>
    <t>■ (표1-2) 인도 자동차 시장 2024년 브랜드별 판매순위  (단위 : 대, %. 도매 기준, 출처: 인도자동차공업협회(SIAM))</t>
    <phoneticPr fontId="3" type="noConversion"/>
  </si>
  <si>
    <t>24년 인도 자동차 시장 순위</t>
  </si>
  <si>
    <t>브랜드</t>
    <phoneticPr fontId="3" type="noConversion"/>
  </si>
  <si>
    <t>마루티</t>
    <phoneticPr fontId="3" type="noConversion"/>
  </si>
  <si>
    <t>타타</t>
    <phoneticPr fontId="3" type="noConversion"/>
  </si>
  <si>
    <t>M&amp;M</t>
    <phoneticPr fontId="3" type="noConversion"/>
  </si>
  <si>
    <t>도요타</t>
    <phoneticPr fontId="3" type="noConversion"/>
  </si>
  <si>
    <t>혼다</t>
    <phoneticPr fontId="3" type="noConversion"/>
  </si>
  <si>
    <t>MG</t>
    <phoneticPr fontId="3" type="noConversion"/>
  </si>
  <si>
    <t>르노</t>
    <phoneticPr fontId="3" type="noConversion"/>
  </si>
  <si>
    <t>폭스바겐</t>
    <phoneticPr fontId="3" type="noConversion"/>
  </si>
  <si>
    <t>■ (표3) 현대자동차, 인도 내 SUV 판매 현황 (단위 : 대, %. 도매기준)</t>
    <phoneticPr fontId="3" type="noConversion"/>
  </si>
  <si>
    <t>현대차 인도 시장 판매 SUV 차종</t>
    <phoneticPr fontId="3" type="noConversion"/>
  </si>
  <si>
    <t>증감</t>
    <phoneticPr fontId="3" type="noConversion"/>
  </si>
  <si>
    <t>엑스터</t>
    <phoneticPr fontId="3" type="noConversion"/>
  </si>
  <si>
    <t>GV60</t>
    <phoneticPr fontId="3" type="noConversion"/>
  </si>
  <si>
    <t>베뉴(N 라인 포함)</t>
    <phoneticPr fontId="3" type="noConversion"/>
  </si>
  <si>
    <t>GV70 EV</t>
    <phoneticPr fontId="3" type="noConversion"/>
  </si>
  <si>
    <t>크레타(N 라인 포함)</t>
    <phoneticPr fontId="3" type="noConversion"/>
  </si>
  <si>
    <t>알카자르</t>
    <phoneticPr fontId="3" type="noConversion"/>
  </si>
  <si>
    <t>코나</t>
  </si>
  <si>
    <t>투싼</t>
    <phoneticPr fontId="3" type="noConversion"/>
  </si>
  <si>
    <t>아이오닉 5</t>
    <phoneticPr fontId="3" type="noConversion"/>
  </si>
  <si>
    <t>SUV 합산</t>
    <phoneticPr fontId="3" type="noConversion"/>
  </si>
  <si>
    <t>합산</t>
    <phoneticPr fontId="3" type="noConversion"/>
  </si>
  <si>
    <t>현대차 인도 전체 판매 중 SUV 비중</t>
    <phoneticPr fontId="3" type="noConversion"/>
  </si>
  <si>
    <t xml:space="preserve"> +9.2%P 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</si>
</sst>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43" formatCode="_-* #,##0.00_-;\-* #,##0.00_-;_-* &quot;-&quot;??_-;_-@_-"/>
    <numFmt numFmtId="176" formatCode="0.0%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6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79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76" fontId="0" fillId="0" borderId="0" xfId="2" applyNumberFormat="1" applyFont="1">
      <alignment vertical="center"/>
    </xf>
    <xf numFmtId="43" fontId="0" fillId="0" borderId="0" xfId="0" applyNumberFormat="1">
      <alignment vertical="center"/>
    </xf>
    <xf numFmtId="0" fontId="7" fillId="5" borderId="1" xfId="0" applyFont="1" applyFill="1" applyBorder="1" applyAlignment="1">
      <alignment horizontal="center" vertical="center"/>
    </xf>
    <xf numFmtId="0" fontId="7" fillId="5" borderId="2" xfId="0" applyFont="1" applyFill="1" applyBorder="1" applyAlignment="1">
      <alignment horizontal="center" vertical="center"/>
    </xf>
    <xf numFmtId="0" fontId="7" fillId="5" borderId="3" xfId="0" applyFont="1" applyFill="1" applyBorder="1" applyAlignment="1">
      <alignment horizontal="center" vertical="center"/>
    </xf>
    <xf numFmtId="0" fontId="7" fillId="5" borderId="4" xfId="0" applyFont="1" applyFill="1" applyBorder="1" applyAlignment="1">
      <alignment horizontal="center" vertical="center"/>
    </xf>
    <xf numFmtId="0" fontId="7" fillId="5" borderId="5" xfId="0" applyFont="1" applyFill="1" applyBorder="1" applyAlignment="1">
      <alignment horizontal="center" vertical="center"/>
    </xf>
    <xf numFmtId="41" fontId="7" fillId="0" borderId="1" xfId="1" applyFont="1" applyBorder="1" applyAlignment="1">
      <alignment vertical="center"/>
    </xf>
    <xf numFmtId="41" fontId="7" fillId="0" borderId="2" xfId="1" applyFont="1" applyBorder="1" applyAlignment="1">
      <alignment vertical="center"/>
    </xf>
    <xf numFmtId="41" fontId="7" fillId="0" borderId="6" xfId="1" applyFont="1" applyBorder="1" applyAlignment="1">
      <alignment vertical="center"/>
    </xf>
    <xf numFmtId="176" fontId="7" fillId="0" borderId="7" xfId="2" applyNumberFormat="1" applyFont="1" applyBorder="1" applyAlignment="1">
      <alignment vertical="center"/>
    </xf>
    <xf numFmtId="0" fontId="7" fillId="0" borderId="1" xfId="0" applyFont="1" applyBorder="1" applyAlignment="1">
      <alignment horizontal="center" vertical="center"/>
    </xf>
    <xf numFmtId="41" fontId="7" fillId="0" borderId="1" xfId="1" applyFont="1" applyFill="1" applyBorder="1" applyAlignment="1">
      <alignment vertical="center"/>
    </xf>
    <xf numFmtId="41" fontId="7" fillId="0" borderId="2" xfId="1" applyFont="1" applyFill="1" applyBorder="1" applyAlignment="1">
      <alignment vertical="center"/>
    </xf>
    <xf numFmtId="41" fontId="7" fillId="0" borderId="6" xfId="1" applyFont="1" applyFill="1" applyBorder="1" applyAlignment="1">
      <alignment vertical="center"/>
    </xf>
    <xf numFmtId="176" fontId="7" fillId="0" borderId="7" xfId="2" applyNumberFormat="1" applyFont="1" applyFill="1" applyBorder="1" applyAlignment="1">
      <alignment vertical="center"/>
    </xf>
    <xf numFmtId="0" fontId="9" fillId="0" borderId="1" xfId="0" applyFont="1" applyBorder="1" applyAlignment="1">
      <alignment horizontal="center" vertical="center"/>
    </xf>
    <xf numFmtId="10" fontId="9" fillId="0" borderId="1" xfId="2" applyNumberFormat="1" applyFont="1" applyFill="1" applyBorder="1" applyAlignment="1">
      <alignment vertical="center"/>
    </xf>
    <xf numFmtId="10" fontId="9" fillId="0" borderId="2" xfId="2" applyNumberFormat="1" applyFont="1" applyFill="1" applyBorder="1" applyAlignment="1">
      <alignment vertical="center"/>
    </xf>
    <xf numFmtId="10" fontId="9" fillId="0" borderId="6" xfId="2" applyNumberFormat="1" applyFont="1" applyFill="1" applyBorder="1" applyAlignment="1">
      <alignment vertical="center"/>
    </xf>
    <xf numFmtId="0" fontId="7" fillId="0" borderId="7" xfId="0" applyFont="1" applyBorder="1">
      <alignment vertical="center"/>
    </xf>
    <xf numFmtId="0" fontId="8" fillId="3" borderId="1" xfId="0" applyFont="1" applyFill="1" applyBorder="1" applyAlignment="1">
      <alignment horizontal="center" vertical="center"/>
    </xf>
    <xf numFmtId="0" fontId="7" fillId="0" borderId="10" xfId="0" applyFont="1" applyBorder="1">
      <alignment vertical="center"/>
    </xf>
    <xf numFmtId="0" fontId="6" fillId="0" borderId="0" xfId="0" applyFont="1">
      <alignment vertical="center"/>
    </xf>
    <xf numFmtId="0" fontId="9" fillId="6" borderId="1" xfId="0" applyFont="1" applyFill="1" applyBorder="1" applyAlignment="1">
      <alignment horizontal="center" vertical="center"/>
    </xf>
    <xf numFmtId="0" fontId="8" fillId="2" borderId="3" xfId="0" quotePrefix="1" applyFont="1" applyFill="1" applyBorder="1" applyAlignment="1">
      <alignment horizontal="center" vertical="center"/>
    </xf>
    <xf numFmtId="0" fontId="9" fillId="5" borderId="4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8" fillId="3" borderId="6" xfId="0" applyFont="1" applyFill="1" applyBorder="1" applyAlignment="1">
      <alignment horizontal="center" vertical="center"/>
    </xf>
    <xf numFmtId="0" fontId="7" fillId="6" borderId="6" xfId="0" applyFont="1" applyFill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41" fontId="7" fillId="0" borderId="1" xfId="1" applyFont="1" applyBorder="1">
      <alignment vertical="center"/>
    </xf>
    <xf numFmtId="41" fontId="7" fillId="0" borderId="2" xfId="1" applyFont="1" applyBorder="1">
      <alignment vertical="center"/>
    </xf>
    <xf numFmtId="41" fontId="7" fillId="6" borderId="1" xfId="1" applyFont="1" applyFill="1" applyBorder="1">
      <alignment vertical="center"/>
    </xf>
    <xf numFmtId="41" fontId="8" fillId="3" borderId="11" xfId="1" applyFont="1" applyFill="1" applyBorder="1">
      <alignment vertical="center"/>
    </xf>
    <xf numFmtId="176" fontId="8" fillId="3" borderId="12" xfId="2" applyNumberFormat="1" applyFont="1" applyFill="1" applyBorder="1" applyAlignment="1">
      <alignment vertical="center"/>
    </xf>
    <xf numFmtId="41" fontId="7" fillId="0" borderId="6" xfId="1" applyFont="1" applyBorder="1">
      <alignment vertical="center"/>
    </xf>
    <xf numFmtId="41" fontId="7" fillId="6" borderId="6" xfId="1" applyFont="1" applyFill="1" applyBorder="1">
      <alignment vertical="center"/>
    </xf>
    <xf numFmtId="41" fontId="8" fillId="3" borderId="13" xfId="1" applyFont="1" applyFill="1" applyBorder="1">
      <alignment vertical="center"/>
    </xf>
    <xf numFmtId="0" fontId="9" fillId="5" borderId="17" xfId="0" applyFont="1" applyFill="1" applyBorder="1" applyAlignment="1">
      <alignment horizontal="center" vertical="center"/>
    </xf>
    <xf numFmtId="176" fontId="9" fillId="0" borderId="18" xfId="2" applyNumberFormat="1" applyFont="1" applyBorder="1" applyAlignment="1">
      <alignment horizontal="center" vertical="center"/>
    </xf>
    <xf numFmtId="176" fontId="9" fillId="0" borderId="19" xfId="2" applyNumberFormat="1" applyFont="1" applyBorder="1" applyAlignment="1">
      <alignment horizontal="center" vertical="center"/>
    </xf>
    <xf numFmtId="0" fontId="9" fillId="5" borderId="20" xfId="0" applyFont="1" applyFill="1" applyBorder="1" applyAlignment="1">
      <alignment horizontal="center" vertical="center"/>
    </xf>
    <xf numFmtId="41" fontId="9" fillId="0" borderId="21" xfId="1" applyFont="1" applyBorder="1" applyAlignment="1">
      <alignment horizontal="center" vertical="center"/>
    </xf>
    <xf numFmtId="41" fontId="9" fillId="0" borderId="22" xfId="1" applyFont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41" fontId="8" fillId="3" borderId="1" xfId="1" applyFont="1" applyFill="1" applyBorder="1" applyAlignment="1">
      <alignment horizontal="center" vertical="center"/>
    </xf>
    <xf numFmtId="41" fontId="9" fillId="6" borderId="1" xfId="1" applyFont="1" applyFill="1" applyBorder="1" applyAlignment="1">
      <alignment horizontal="center" vertical="center"/>
    </xf>
    <xf numFmtId="41" fontId="9" fillId="0" borderId="9" xfId="1" applyFont="1" applyFill="1" applyBorder="1" applyAlignment="1">
      <alignment horizontal="center" vertical="center"/>
    </xf>
    <xf numFmtId="41" fontId="8" fillId="3" borderId="1" xfId="1" applyFont="1" applyFill="1" applyBorder="1">
      <alignment vertical="center"/>
    </xf>
    <xf numFmtId="41" fontId="8" fillId="3" borderId="2" xfId="1" applyFont="1" applyFill="1" applyBorder="1">
      <alignment vertical="center"/>
    </xf>
    <xf numFmtId="0" fontId="8" fillId="5" borderId="1" xfId="0" applyFont="1" applyFill="1" applyBorder="1" applyAlignment="1">
      <alignment horizontal="center" vertical="center"/>
    </xf>
    <xf numFmtId="0" fontId="8" fillId="5" borderId="6" xfId="0" applyFont="1" applyFill="1" applyBorder="1" applyAlignment="1">
      <alignment horizontal="center" vertical="center"/>
    </xf>
    <xf numFmtId="41" fontId="8" fillId="5" borderId="1" xfId="1" applyFont="1" applyFill="1" applyBorder="1" applyAlignment="1">
      <alignment horizontal="center" vertical="center"/>
    </xf>
    <xf numFmtId="176" fontId="8" fillId="0" borderId="1" xfId="2" applyNumberFormat="1" applyFont="1" applyBorder="1">
      <alignment vertical="center"/>
    </xf>
    <xf numFmtId="176" fontId="8" fillId="0" borderId="2" xfId="2" applyNumberFormat="1" applyFont="1" applyBorder="1">
      <alignment vertical="center"/>
    </xf>
    <xf numFmtId="176" fontId="8" fillId="0" borderId="15" xfId="2" applyNumberFormat="1" applyFont="1" applyBorder="1">
      <alignment vertical="center"/>
    </xf>
    <xf numFmtId="176" fontId="8" fillId="0" borderId="16" xfId="2" applyNumberFormat="1" applyFont="1" applyBorder="1">
      <alignment vertical="center"/>
    </xf>
    <xf numFmtId="176" fontId="8" fillId="0" borderId="14" xfId="0" quotePrefix="1" applyNumberFormat="1" applyFont="1" applyBorder="1" applyAlignment="1">
      <alignment horizontal="right" vertical="center"/>
    </xf>
    <xf numFmtId="0" fontId="9" fillId="0" borderId="2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10" fillId="0" borderId="0" xfId="0" applyFont="1">
      <alignment vertical="center"/>
    </xf>
    <xf numFmtId="0" fontId="8" fillId="0" borderId="0" xfId="0" applyFont="1">
      <alignment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</cellXfs>
  <cellStyles count="6">
    <cellStyle name="백분율" xfId="2" builtinId="5"/>
    <cellStyle name="백분율 2" xfId="4" xr:uid="{20880F7C-20DD-46DF-8840-F544E7E6A40D}"/>
    <cellStyle name="쉼표 [0]" xfId="1" builtinId="6"/>
    <cellStyle name="쉼표 [0] 2" xfId="3" xr:uid="{6508238B-93A7-4182-A41E-99DBA3FDD034}"/>
    <cellStyle name="쉼표 [0] 3" xfId="5" xr:uid="{2DE80D73-603D-447A-96E2-3E8E5CEA6271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AF8E2A-6F32-45A1-8A0D-4BD74AB976AF}">
  <dimension ref="A1:T38"/>
  <sheetViews>
    <sheetView tabSelected="1" zoomScale="70" zoomScaleNormal="70" workbookViewId="0">
      <selection activeCell="J29" sqref="J29"/>
    </sheetView>
  </sheetViews>
  <sheetFormatPr defaultRowHeight="16.5"/>
  <cols>
    <col min="1" max="1" width="2.875" customWidth="1"/>
    <col min="2" max="2" width="36.375" bestFit="1" customWidth="1"/>
    <col min="3" max="3" width="24.25" bestFit="1" customWidth="1"/>
    <col min="4" max="4" width="18.125" customWidth="1"/>
    <col min="5" max="6" width="18.25" customWidth="1"/>
    <col min="7" max="7" width="17.875" customWidth="1"/>
    <col min="8" max="10" width="18.25" customWidth="1"/>
    <col min="11" max="11" width="10.5" bestFit="1" customWidth="1"/>
    <col min="12" max="12" width="11.875" bestFit="1" customWidth="1"/>
    <col min="18" max="19" width="10.5" bestFit="1" customWidth="1"/>
  </cols>
  <sheetData>
    <row r="1" spans="1:10" ht="26.25">
      <c r="A1" s="68" t="s">
        <v>0</v>
      </c>
    </row>
    <row r="3" spans="1:10" ht="21" thickBot="1">
      <c r="A3" s="27" t="s">
        <v>1</v>
      </c>
      <c r="B3" s="67"/>
    </row>
    <row r="4" spans="1:10" ht="26.25">
      <c r="B4" s="73" t="s">
        <v>2</v>
      </c>
      <c r="C4" s="73"/>
      <c r="D4" s="6">
        <v>2021</v>
      </c>
      <c r="E4" s="7">
        <v>2022</v>
      </c>
      <c r="F4" s="7">
        <v>2023</v>
      </c>
      <c r="G4" s="8" t="s">
        <v>3</v>
      </c>
      <c r="H4" s="9" t="s">
        <v>4</v>
      </c>
      <c r="I4" s="10" t="s">
        <v>5</v>
      </c>
    </row>
    <row r="5" spans="1:10" ht="26.25">
      <c r="B5" s="74" t="s">
        <v>6</v>
      </c>
      <c r="C5" s="74"/>
      <c r="D5" s="11">
        <v>3107980</v>
      </c>
      <c r="E5" s="12">
        <v>3820122</v>
      </c>
      <c r="F5" s="12">
        <v>4133136</v>
      </c>
      <c r="G5" s="13">
        <v>3110988</v>
      </c>
      <c r="H5" s="11">
        <v>3241614</v>
      </c>
      <c r="I5" s="14">
        <f>H5/G5-1</f>
        <v>4.1988590119923286E-2</v>
      </c>
    </row>
    <row r="6" spans="1:10" ht="26.25">
      <c r="B6" s="75" t="s">
        <v>7</v>
      </c>
      <c r="C6" s="15" t="s">
        <v>8</v>
      </c>
      <c r="D6" s="16">
        <f>SUM(D8,D11)</f>
        <v>686616</v>
      </c>
      <c r="E6" s="16">
        <f t="shared" ref="E6:H6" si="0">SUM(E8,E11)</f>
        <v>807067</v>
      </c>
      <c r="F6" s="17">
        <f t="shared" si="0"/>
        <v>857111</v>
      </c>
      <c r="G6" s="18">
        <f t="shared" si="0"/>
        <v>650133</v>
      </c>
      <c r="H6" s="16">
        <f t="shared" si="0"/>
        <v>652101</v>
      </c>
      <c r="I6" s="19">
        <f>H6/G6-1</f>
        <v>3.0270729220021053E-3</v>
      </c>
    </row>
    <row r="7" spans="1:10" ht="26.25">
      <c r="B7" s="75"/>
      <c r="C7" s="20" t="s">
        <v>9</v>
      </c>
      <c r="D7" s="21">
        <f>D6/D5</f>
        <v>0.22092034054273194</v>
      </c>
      <c r="E7" s="22">
        <f>E6/E5</f>
        <v>0.21126733648820639</v>
      </c>
      <c r="F7" s="22">
        <f>F6/F5</f>
        <v>0.20737546502220106</v>
      </c>
      <c r="G7" s="23">
        <f>G6/G5</f>
        <v>0.20897959104953154</v>
      </c>
      <c r="H7" s="21">
        <f>H6/H5</f>
        <v>0.20116553050424882</v>
      </c>
      <c r="I7" s="24"/>
    </row>
    <row r="8" spans="1:10" ht="26.25">
      <c r="B8" s="71" t="s">
        <v>10</v>
      </c>
      <c r="C8" s="15" t="s">
        <v>8</v>
      </c>
      <c r="D8" s="16">
        <v>505033</v>
      </c>
      <c r="E8" s="17">
        <v>552511</v>
      </c>
      <c r="F8" s="17">
        <v>602111</v>
      </c>
      <c r="G8" s="18">
        <v>454782</v>
      </c>
      <c r="H8" s="16">
        <v>459411</v>
      </c>
      <c r="I8" s="19">
        <f>H8/G8-1</f>
        <v>1.0178503106983205E-2</v>
      </c>
    </row>
    <row r="9" spans="1:10" ht="26.25">
      <c r="B9" s="71"/>
      <c r="C9" s="20" t="s">
        <v>9</v>
      </c>
      <c r="D9" s="21">
        <f>D8/D5</f>
        <v>0.16249557590460684</v>
      </c>
      <c r="E9" s="22">
        <f>E8/E5</f>
        <v>0.14463176830478189</v>
      </c>
      <c r="F9" s="22">
        <f>F8/F5</f>
        <v>0.14567897112507308</v>
      </c>
      <c r="G9" s="23">
        <f t="shared" ref="G9:H9" si="1">G8/G5</f>
        <v>0.14618571334894251</v>
      </c>
      <c r="H9" s="21">
        <f t="shared" si="1"/>
        <v>0.14172291950861515</v>
      </c>
      <c r="I9" s="24"/>
    </row>
    <row r="10" spans="1:10" ht="26.25">
      <c r="B10" s="71"/>
      <c r="C10" s="20" t="s">
        <v>11</v>
      </c>
      <c r="D10" s="20">
        <v>2</v>
      </c>
      <c r="E10" s="64">
        <v>2</v>
      </c>
      <c r="F10" s="64">
        <v>2</v>
      </c>
      <c r="G10" s="66">
        <v>2</v>
      </c>
      <c r="H10" s="20">
        <v>2</v>
      </c>
      <c r="I10" s="24"/>
    </row>
    <row r="11" spans="1:10" ht="26.25">
      <c r="B11" s="72" t="s">
        <v>12</v>
      </c>
      <c r="C11" s="15" t="s">
        <v>8</v>
      </c>
      <c r="D11" s="16">
        <v>181583</v>
      </c>
      <c r="E11" s="17">
        <v>254556</v>
      </c>
      <c r="F11" s="17">
        <v>255000</v>
      </c>
      <c r="G11" s="18">
        <v>195351</v>
      </c>
      <c r="H11" s="16">
        <v>192690</v>
      </c>
      <c r="I11" s="19">
        <f>H11/G11-1</f>
        <v>-1.3621634903327906E-2</v>
      </c>
    </row>
    <row r="12" spans="1:10" ht="26.25">
      <c r="B12" s="72"/>
      <c r="C12" s="20" t="s">
        <v>9</v>
      </c>
      <c r="D12" s="21">
        <f>D11/D5</f>
        <v>5.8424764638125085E-2</v>
      </c>
      <c r="E12" s="22">
        <f>E11/E5</f>
        <v>6.6635568183424504E-2</v>
      </c>
      <c r="F12" s="22">
        <f>F11/F5</f>
        <v>6.1696493897127995E-2</v>
      </c>
      <c r="G12" s="23">
        <f>G11/G5</f>
        <v>6.2793877700589015E-2</v>
      </c>
      <c r="H12" s="21">
        <f>H11/H5</f>
        <v>5.9442610995633659E-2</v>
      </c>
      <c r="I12" s="24"/>
    </row>
    <row r="13" spans="1:10" ht="27" thickBot="1">
      <c r="B13" s="72"/>
      <c r="C13" s="20" t="s">
        <v>11</v>
      </c>
      <c r="D13" s="20">
        <v>5</v>
      </c>
      <c r="E13" s="64">
        <v>5</v>
      </c>
      <c r="F13" s="64">
        <v>5</v>
      </c>
      <c r="G13" s="65">
        <v>5</v>
      </c>
      <c r="H13" s="35">
        <v>6</v>
      </c>
      <c r="I13" s="26"/>
    </row>
    <row r="14" spans="1:10">
      <c r="B14" s="3"/>
      <c r="C14" s="1"/>
      <c r="D14" s="2"/>
      <c r="E14" s="2"/>
      <c r="F14" s="2"/>
      <c r="G14" s="2"/>
    </row>
    <row r="15" spans="1:10" ht="21" thickBot="1">
      <c r="A15" s="27" t="s">
        <v>13</v>
      </c>
      <c r="B15" s="3"/>
      <c r="C15" s="1"/>
      <c r="D15" s="2"/>
      <c r="E15" s="2"/>
      <c r="F15" s="2"/>
      <c r="G15" s="2"/>
      <c r="H15" s="2"/>
      <c r="I15" s="2"/>
      <c r="J15" s="2"/>
    </row>
    <row r="16" spans="1:10" ht="26.25">
      <c r="B16" s="29" t="s">
        <v>14</v>
      </c>
      <c r="C16" s="30" t="s">
        <v>15</v>
      </c>
      <c r="D16" s="30" t="s">
        <v>4</v>
      </c>
      <c r="E16" s="47" t="s">
        <v>3</v>
      </c>
      <c r="F16" s="44" t="s">
        <v>5</v>
      </c>
      <c r="H16" s="2"/>
      <c r="I16" s="2"/>
      <c r="J16" s="2"/>
    </row>
    <row r="17" spans="1:20" ht="26.25">
      <c r="B17" s="31">
        <v>1</v>
      </c>
      <c r="C17" s="20" t="s">
        <v>16</v>
      </c>
      <c r="D17" s="50">
        <v>1324405</v>
      </c>
      <c r="E17" s="48">
        <v>1300685</v>
      </c>
      <c r="F17" s="45">
        <f t="shared" ref="F17:F26" si="2">D17/E17-1</f>
        <v>1.8236544589966153E-2</v>
      </c>
      <c r="H17" s="2"/>
      <c r="I17" s="2"/>
      <c r="J17" s="2"/>
    </row>
    <row r="18" spans="1:20" ht="26.25">
      <c r="B18" s="32">
        <v>2</v>
      </c>
      <c r="C18" s="25" t="s">
        <v>10</v>
      </c>
      <c r="D18" s="51">
        <v>459411</v>
      </c>
      <c r="E18" s="48">
        <v>454782</v>
      </c>
      <c r="F18" s="45">
        <f t="shared" si="2"/>
        <v>1.0178503106983205E-2</v>
      </c>
      <c r="H18" s="2"/>
      <c r="I18" s="2"/>
      <c r="J18" s="2"/>
    </row>
    <row r="19" spans="1:20" ht="26.25">
      <c r="B19" s="31">
        <v>3</v>
      </c>
      <c r="C19" s="20" t="s">
        <v>17</v>
      </c>
      <c r="D19" s="50">
        <v>423056</v>
      </c>
      <c r="E19" s="48">
        <v>412987</v>
      </c>
      <c r="F19" s="45">
        <f t="shared" si="2"/>
        <v>2.4380912716380987E-2</v>
      </c>
      <c r="H19" s="2"/>
      <c r="I19" s="2"/>
      <c r="J19" s="2"/>
    </row>
    <row r="20" spans="1:20" ht="26.25">
      <c r="B20" s="33">
        <v>4</v>
      </c>
      <c r="C20" s="28" t="s">
        <v>18</v>
      </c>
      <c r="D20" s="52">
        <v>386310</v>
      </c>
      <c r="E20" s="48">
        <v>314016</v>
      </c>
      <c r="F20" s="45">
        <f t="shared" si="2"/>
        <v>0.23022393763375115</v>
      </c>
      <c r="H20" s="2"/>
      <c r="I20" s="2"/>
      <c r="J20" s="2"/>
    </row>
    <row r="21" spans="1:20" ht="26.25">
      <c r="B21" s="31">
        <v>5</v>
      </c>
      <c r="C21" s="20" t="s">
        <v>19</v>
      </c>
      <c r="D21" s="50">
        <v>219710</v>
      </c>
      <c r="E21" s="48">
        <v>160903</v>
      </c>
      <c r="F21" s="45">
        <f t="shared" si="2"/>
        <v>0.36548106623245058</v>
      </c>
      <c r="H21" s="2"/>
      <c r="I21" s="2"/>
      <c r="J21" s="2"/>
    </row>
    <row r="22" spans="1:20" ht="26.25">
      <c r="B22" s="57">
        <v>6</v>
      </c>
      <c r="C22" s="56" t="s">
        <v>12</v>
      </c>
      <c r="D22" s="58">
        <v>192690</v>
      </c>
      <c r="E22" s="48">
        <v>195351</v>
      </c>
      <c r="F22" s="45">
        <f t="shared" si="2"/>
        <v>-1.3621634903327906E-2</v>
      </c>
      <c r="H22" s="2"/>
      <c r="I22" s="2"/>
      <c r="J22" s="2"/>
    </row>
    <row r="23" spans="1:20" ht="26.25">
      <c r="B23" s="31">
        <v>7</v>
      </c>
      <c r="C23" s="20" t="s">
        <v>20</v>
      </c>
      <c r="D23" s="50">
        <v>52496</v>
      </c>
      <c r="E23" s="48">
        <v>58257</v>
      </c>
      <c r="F23" s="45">
        <f t="shared" si="2"/>
        <v>-9.8889403848464563E-2</v>
      </c>
      <c r="H23" s="2"/>
      <c r="I23" s="2"/>
      <c r="J23" s="2"/>
    </row>
    <row r="24" spans="1:20" ht="26.25">
      <c r="B24" s="31">
        <v>8</v>
      </c>
      <c r="C24" s="20" t="s">
        <v>21</v>
      </c>
      <c r="D24" s="50">
        <v>40634</v>
      </c>
      <c r="E24" s="48">
        <v>43240</v>
      </c>
      <c r="F24" s="45">
        <f t="shared" si="2"/>
        <v>-6.0268270120259038E-2</v>
      </c>
      <c r="H24" s="2"/>
      <c r="I24" s="2"/>
      <c r="J24" s="2"/>
    </row>
    <row r="25" spans="1:20" ht="26.25">
      <c r="B25" s="33">
        <v>9</v>
      </c>
      <c r="C25" s="28" t="s">
        <v>22</v>
      </c>
      <c r="D25" s="52">
        <v>32167</v>
      </c>
      <c r="E25" s="48">
        <v>40020</v>
      </c>
      <c r="F25" s="45">
        <f t="shared" si="2"/>
        <v>-0.1962268865567216</v>
      </c>
      <c r="H25" s="2"/>
      <c r="I25" s="2"/>
      <c r="J25" s="2"/>
    </row>
    <row r="26" spans="1:20" ht="27" thickBot="1">
      <c r="B26" s="34">
        <v>10</v>
      </c>
      <c r="C26" s="35" t="s">
        <v>23</v>
      </c>
      <c r="D26" s="53">
        <v>29775</v>
      </c>
      <c r="E26" s="49">
        <v>31367</v>
      </c>
      <c r="F26" s="46">
        <f t="shared" si="2"/>
        <v>-5.0753977109701309E-2</v>
      </c>
      <c r="H26" s="2"/>
      <c r="I26" s="2"/>
      <c r="J26" s="2"/>
    </row>
    <row r="27" spans="1:20">
      <c r="B27" s="3"/>
      <c r="C27" s="1"/>
      <c r="D27" s="2"/>
      <c r="E27" s="2"/>
      <c r="F27" s="2"/>
      <c r="G27" s="2"/>
      <c r="H27" s="2"/>
      <c r="I27" s="2"/>
      <c r="J27" s="2"/>
    </row>
    <row r="28" spans="1:20" ht="21" thickBot="1">
      <c r="A28" s="27" t="s">
        <v>24</v>
      </c>
    </row>
    <row r="29" spans="1:20" ht="26.25">
      <c r="B29" s="74" t="s">
        <v>25</v>
      </c>
      <c r="C29" s="74"/>
      <c r="D29" s="74"/>
      <c r="E29" s="6">
        <v>2021</v>
      </c>
      <c r="F29" s="6">
        <v>2022</v>
      </c>
      <c r="G29" s="7">
        <v>2023</v>
      </c>
      <c r="H29" s="8" t="s">
        <v>3</v>
      </c>
      <c r="I29" s="9" t="s">
        <v>4</v>
      </c>
      <c r="J29" s="10" t="s">
        <v>26</v>
      </c>
    </row>
    <row r="30" spans="1:20" ht="26.25">
      <c r="B30" s="70" t="s">
        <v>27</v>
      </c>
      <c r="C30" s="70"/>
      <c r="D30" s="70" t="s">
        <v>28</v>
      </c>
      <c r="E30" s="36"/>
      <c r="F30" s="36"/>
      <c r="G30" s="37">
        <v>47013</v>
      </c>
      <c r="H30" s="41">
        <v>23007</v>
      </c>
      <c r="I30" s="38">
        <v>66224</v>
      </c>
      <c r="J30" s="14">
        <f>I30/H30-1</f>
        <v>1.8784283044290868</v>
      </c>
    </row>
    <row r="31" spans="1:20" ht="26.25">
      <c r="B31" s="69" t="s">
        <v>29</v>
      </c>
      <c r="C31" s="69"/>
      <c r="D31" s="69" t="s">
        <v>30</v>
      </c>
      <c r="E31" s="38">
        <v>108007</v>
      </c>
      <c r="F31" s="36">
        <v>120703</v>
      </c>
      <c r="G31" s="37">
        <v>129278</v>
      </c>
      <c r="H31" s="41">
        <v>96134</v>
      </c>
      <c r="I31" s="36">
        <v>86899</v>
      </c>
      <c r="J31" s="14">
        <f>I31/H31-1</f>
        <v>-9.6063827574011329E-2</v>
      </c>
    </row>
    <row r="32" spans="1:20" ht="26.25">
      <c r="B32" s="70" t="s">
        <v>31</v>
      </c>
      <c r="C32" s="70"/>
      <c r="D32" s="70"/>
      <c r="E32" s="38">
        <v>125437</v>
      </c>
      <c r="F32" s="36">
        <v>140895</v>
      </c>
      <c r="G32" s="37">
        <v>157311</v>
      </c>
      <c r="H32" s="41">
        <v>123177</v>
      </c>
      <c r="I32" s="36">
        <v>141362</v>
      </c>
      <c r="J32" s="14">
        <f>I32/H32-1</f>
        <v>0.14763308085113303</v>
      </c>
      <c r="T32" s="4"/>
    </row>
    <row r="33" spans="2:20" ht="26.25">
      <c r="B33" s="70" t="s">
        <v>32</v>
      </c>
      <c r="C33" s="70"/>
      <c r="D33" s="70"/>
      <c r="E33" s="36">
        <v>17708</v>
      </c>
      <c r="F33" s="36">
        <v>29267</v>
      </c>
      <c r="G33" s="37">
        <v>21831</v>
      </c>
      <c r="H33" s="41">
        <v>17127</v>
      </c>
      <c r="I33" s="36">
        <v>11984</v>
      </c>
      <c r="J33" s="14">
        <f>I33/H33-1</f>
        <v>-0.30028609797395922</v>
      </c>
      <c r="T33" s="4"/>
    </row>
    <row r="34" spans="2:20" ht="26.25">
      <c r="B34" s="76" t="s">
        <v>33</v>
      </c>
      <c r="C34" s="77"/>
      <c r="D34" s="78"/>
      <c r="E34" s="36">
        <v>121</v>
      </c>
      <c r="F34" s="36">
        <v>933</v>
      </c>
      <c r="G34" s="37">
        <v>501</v>
      </c>
      <c r="H34" s="41">
        <v>419</v>
      </c>
      <c r="I34" s="36">
        <v>259</v>
      </c>
      <c r="J34" s="14">
        <f>I34/H34-1</f>
        <v>-0.38186157517899766</v>
      </c>
      <c r="T34" s="4"/>
    </row>
    <row r="35" spans="2:20" ht="26.25">
      <c r="B35" s="69" t="s">
        <v>34</v>
      </c>
      <c r="C35" s="69"/>
      <c r="D35" s="69"/>
      <c r="E35" s="38">
        <v>1313</v>
      </c>
      <c r="F35" s="38">
        <v>2055</v>
      </c>
      <c r="G35" s="37">
        <v>3692</v>
      </c>
      <c r="H35" s="42">
        <v>3163</v>
      </c>
      <c r="I35" s="36">
        <v>1285</v>
      </c>
      <c r="J35" s="14">
        <f t="shared" ref="J35:J36" si="3">I35/H35-1</f>
        <v>-0.59374012013910837</v>
      </c>
      <c r="T35" s="4"/>
    </row>
    <row r="36" spans="2:20" ht="26.25">
      <c r="B36" s="69" t="s">
        <v>35</v>
      </c>
      <c r="C36" s="69"/>
      <c r="D36" s="69"/>
      <c r="E36" s="36"/>
      <c r="F36" s="36"/>
      <c r="G36" s="37">
        <v>1228</v>
      </c>
      <c r="H36" s="41">
        <v>934</v>
      </c>
      <c r="I36" s="36">
        <v>449</v>
      </c>
      <c r="J36" s="14">
        <f t="shared" si="3"/>
        <v>-0.51927194860813697</v>
      </c>
      <c r="T36" s="4"/>
    </row>
    <row r="37" spans="2:20" ht="27" thickBot="1">
      <c r="B37" s="71" t="s">
        <v>36</v>
      </c>
      <c r="C37" s="71"/>
      <c r="D37" s="71" t="s">
        <v>37</v>
      </c>
      <c r="E37" s="54">
        <f>SUM(E30:E36)</f>
        <v>252586</v>
      </c>
      <c r="F37" s="54">
        <f>SUM(F30:F36)</f>
        <v>293853</v>
      </c>
      <c r="G37" s="55">
        <f>SUM(G30:G36)</f>
        <v>360854</v>
      </c>
      <c r="H37" s="43">
        <f>SUM(H30:H36)</f>
        <v>263961</v>
      </c>
      <c r="I37" s="39">
        <f>SUM(I30:I36)</f>
        <v>308462</v>
      </c>
      <c r="J37" s="40">
        <f>I37/H37-1</f>
        <v>0.16858929917677234</v>
      </c>
      <c r="L37" s="4"/>
      <c r="M37" s="4"/>
      <c r="T37" s="4"/>
    </row>
    <row r="38" spans="2:20" ht="27.75" thickTop="1" thickBot="1">
      <c r="B38" s="70" t="s">
        <v>38</v>
      </c>
      <c r="C38" s="70"/>
      <c r="D38" s="70"/>
      <c r="E38" s="59">
        <f>E37/D8</f>
        <v>0.50013761476972796</v>
      </c>
      <c r="F38" s="59">
        <f t="shared" ref="F38:I38" si="4">F37/E8</f>
        <v>0.53185004461449636</v>
      </c>
      <c r="G38" s="60">
        <f t="shared" si="4"/>
        <v>0.59931474429133502</v>
      </c>
      <c r="H38" s="61">
        <f>H37/G8</f>
        <v>0.58041215351531061</v>
      </c>
      <c r="I38" s="62">
        <f t="shared" si="4"/>
        <v>0.67142928663005452</v>
      </c>
      <c r="J38" s="63" t="s">
        <v>39</v>
      </c>
      <c r="L38" s="5"/>
    </row>
  </sheetData>
  <mergeCells count="15">
    <mergeCell ref="B4:C4"/>
    <mergeCell ref="B5:C5"/>
    <mergeCell ref="B6:B7"/>
    <mergeCell ref="B8:B10"/>
    <mergeCell ref="B31:D31"/>
    <mergeCell ref="B30:D30"/>
    <mergeCell ref="B29:D29"/>
    <mergeCell ref="B36:D36"/>
    <mergeCell ref="B38:D38"/>
    <mergeCell ref="B37:D37"/>
    <mergeCell ref="B11:B13"/>
    <mergeCell ref="B32:D32"/>
    <mergeCell ref="B33:D33"/>
    <mergeCell ref="B35:D35"/>
    <mergeCell ref="B34:D34"/>
  </mergeCells>
  <phoneticPr fontId="3" type="noConversion"/>
  <pageMargins left="0.7" right="0.7" top="0.75" bottom="0.75" header="0.3" footer="0.3"/>
  <headerFooter>
    <oddFooter>&amp;L_x000D_&amp;1#&amp;"Calibri"&amp;10&amp;K000000 본 문서는 현대자동차·기아의 정보자산으로 귀사와의 비밀유지계약 및 제반법률에 따라 법적 보호를 받습니다.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140510f-3e5d-4b2a-bc1c-6b87dfd2ad3f">
      <Terms xmlns="http://schemas.microsoft.com/office/infopath/2007/PartnerControls"/>
    </lcf76f155ced4ddcb4097134ff3c332f>
    <TaxCatchAll xmlns="7a0261ed-ec44-4896-a6b6-a00d24a749de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E35A75C3F2C6804095235FFA28CDA982" ma:contentTypeVersion="18" ma:contentTypeDescription="새 문서를 만듭니다." ma:contentTypeScope="" ma:versionID="e71fdf39748b1dc70e86c82d76f644f1">
  <xsd:schema xmlns:xsd="http://www.w3.org/2001/XMLSchema" xmlns:xs="http://www.w3.org/2001/XMLSchema" xmlns:p="http://schemas.microsoft.com/office/2006/metadata/properties" xmlns:ns2="0140510f-3e5d-4b2a-bc1c-6b87dfd2ad3f" xmlns:ns3="7a0261ed-ec44-4896-a6b6-a00d24a749de" targetNamespace="http://schemas.microsoft.com/office/2006/metadata/properties" ma:root="true" ma:fieldsID="d5f3b35e4f79e8317e038f168df69d0b" ns2:_="" ns3:_="">
    <xsd:import namespace="0140510f-3e5d-4b2a-bc1c-6b87dfd2ad3f"/>
    <xsd:import namespace="7a0261ed-ec44-4896-a6b6-a00d24a749d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140510f-3e5d-4b2a-bc1c-6b87dfd2ad3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이미지 태그" ma:readOnly="false" ma:fieldId="{5cf76f15-5ced-4ddc-b409-7134ff3c332f}" ma:taxonomyMulti="true" ma:sspId="717ace68-1afd-4538-93f6-185096839b7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a0261ed-ec44-4896-a6b6-a00d24a749de" elementFormDefault="qualified">
    <xsd:import namespace="http://schemas.microsoft.com/office/2006/documentManagement/types"/>
    <xsd:import namespace="http://schemas.microsoft.com/office/infopath/2007/PartnerControls"/>
    <xsd:element name="SharedWithUsers" ma:index="19" nillable="true" ma:displayName="공유 대상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세부 정보 공유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07a2337c-d90e-4339-b131-d26cf1b6f656}" ma:internalName="TaxCatchAll" ma:showField="CatchAllData" ma:web="7a0261ed-ec44-4896-a6b6-a00d24a749d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6D79629-8F93-4603-BC20-57D0FC010882}"/>
</file>

<file path=customXml/itemProps2.xml><?xml version="1.0" encoding="utf-8"?>
<ds:datastoreItem xmlns:ds="http://schemas.openxmlformats.org/officeDocument/2006/customXml" ds:itemID="{B566E098-23BF-4D48-A8F2-5F80A814A673}"/>
</file>

<file path=customXml/itemProps3.xml><?xml version="1.0" encoding="utf-8"?>
<ds:datastoreItem xmlns:ds="http://schemas.openxmlformats.org/officeDocument/2006/customXml" ds:itemID="{D6FFC1E2-CD2F-42D0-A350-071D375477B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박상빈 책임매니저 뉴스앤코퍼레이션PR팀</dc:creator>
  <cp:keywords/>
  <dc:description/>
  <cp:lastModifiedBy>이원범 매니저 언론홍보1팀</cp:lastModifiedBy>
  <cp:revision/>
  <dcterms:created xsi:type="dcterms:W3CDTF">2023-11-13T23:55:23Z</dcterms:created>
  <dcterms:modified xsi:type="dcterms:W3CDTF">2024-10-17T01:56:56Z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4883e49-c40c-4c70-af6e-4047d87bba49_Enabled">
    <vt:lpwstr>true</vt:lpwstr>
  </property>
  <property fmtid="{D5CDD505-2E9C-101B-9397-08002B2CF9AE}" pid="3" name="MSIP_Label_84883e49-c40c-4c70-af6e-4047d87bba49_SetDate">
    <vt:lpwstr>2024-07-09T01:16:16Z</vt:lpwstr>
  </property>
  <property fmtid="{D5CDD505-2E9C-101B-9397-08002B2CF9AE}" pid="4" name="MSIP_Label_84883e49-c40c-4c70-af6e-4047d87bba49_Method">
    <vt:lpwstr>Privileged</vt:lpwstr>
  </property>
  <property fmtid="{D5CDD505-2E9C-101B-9397-08002B2CF9AE}" pid="5" name="MSIP_Label_84883e49-c40c-4c70-af6e-4047d87bba49_Name">
    <vt:lpwstr>평문 (AnyUser)</vt:lpwstr>
  </property>
  <property fmtid="{D5CDD505-2E9C-101B-9397-08002B2CF9AE}" pid="6" name="MSIP_Label_84883e49-c40c-4c70-af6e-4047d87bba49_SiteId">
    <vt:lpwstr>f85ca5f1-aa23-4252-a83a-443d333b1fe7</vt:lpwstr>
  </property>
  <property fmtid="{D5CDD505-2E9C-101B-9397-08002B2CF9AE}" pid="7" name="MSIP_Label_84883e49-c40c-4c70-af6e-4047d87bba49_ActionId">
    <vt:lpwstr>33cfce19-dec0-4990-91f0-108fa2498ea8</vt:lpwstr>
  </property>
  <property fmtid="{D5CDD505-2E9C-101B-9397-08002B2CF9AE}" pid="8" name="MSIP_Label_84883e49-c40c-4c70-af6e-4047d87bba49_ContentBits">
    <vt:lpwstr>2</vt:lpwstr>
  </property>
  <property fmtid="{D5CDD505-2E9C-101B-9397-08002B2CF9AE}" pid="9" name="ContentTypeId">
    <vt:lpwstr>0x010100E35A75C3F2C6804095235FFA28CDA982</vt:lpwstr>
  </property>
  <property fmtid="{D5CDD505-2E9C-101B-9397-08002B2CF9AE}" pid="10" name="MediaServiceImageTags">
    <vt:lpwstr/>
  </property>
</Properties>
</file>